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urse uploads v9\Power Query V9\"/>
    </mc:Choice>
  </mc:AlternateContent>
  <xr:revisionPtr revIDLastSave="0" documentId="13_ncr:1_{302384E4-4F96-47AB-92E6-C770E598281E}" xr6:coauthVersionLast="47" xr6:coauthVersionMax="47" xr10:uidLastSave="{00000000-0000-0000-0000-000000000000}"/>
  <bookViews>
    <workbookView xWindow="-108" yWindow="-108" windowWidth="30936" windowHeight="16776" xr2:uid="{4FBCECA6-2A9E-4581-A293-D0A20E133AA9}"/>
  </bookViews>
  <sheets>
    <sheet name="Unpivot Columns " sheetId="2" r:id="rId1"/>
    <sheet name="Actual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N17" i="1"/>
  <c r="C17" i="1"/>
  <c r="D14" i="1"/>
  <c r="E14" i="1"/>
  <c r="F14" i="1"/>
  <c r="G14" i="1"/>
  <c r="H14" i="1"/>
  <c r="I14" i="1"/>
  <c r="J14" i="1"/>
  <c r="K14" i="1"/>
  <c r="L14" i="1"/>
  <c r="M14" i="1"/>
  <c r="N14" i="1"/>
  <c r="C14" i="1"/>
  <c r="D11" i="1"/>
  <c r="E11" i="1"/>
  <c r="F11" i="1"/>
  <c r="G11" i="1"/>
  <c r="G19" i="1" s="1"/>
  <c r="H11" i="1"/>
  <c r="I11" i="1"/>
  <c r="J11" i="1"/>
  <c r="K11" i="1"/>
  <c r="K19" i="1" s="1"/>
  <c r="L11" i="1"/>
  <c r="M11" i="1"/>
  <c r="N11" i="1"/>
  <c r="C11" i="1"/>
  <c r="C19" i="1" s="1"/>
  <c r="O10" i="1"/>
  <c r="D8" i="1"/>
  <c r="D19" i="1" s="1"/>
  <c r="E8" i="1"/>
  <c r="F8" i="1"/>
  <c r="F19" i="1" s="1"/>
  <c r="G8" i="1"/>
  <c r="H8" i="1"/>
  <c r="H19" i="1" s="1"/>
  <c r="I8" i="1"/>
  <c r="I19" i="1" s="1"/>
  <c r="J8" i="1"/>
  <c r="J19" i="1" s="1"/>
  <c r="K8" i="1"/>
  <c r="L8" i="1"/>
  <c r="L19" i="1" s="1"/>
  <c r="M8" i="1"/>
  <c r="M19" i="1" s="1"/>
  <c r="N8" i="1"/>
  <c r="N19" i="1" s="1"/>
  <c r="C8" i="1"/>
  <c r="O6" i="1"/>
  <c r="O7" i="1"/>
  <c r="O9" i="1"/>
  <c r="O11" i="1" s="1"/>
  <c r="O14" i="1"/>
  <c r="O15" i="1"/>
  <c r="O5" i="1"/>
  <c r="O8" i="1" s="1"/>
  <c r="E19" i="1" l="1"/>
  <c r="O19" i="1"/>
</calcChain>
</file>

<file path=xl/sharedStrings.xml><?xml version="1.0" encoding="utf-8"?>
<sst xmlns="http://schemas.openxmlformats.org/spreadsheetml/2006/main" count="67" uniqueCount="66">
  <si>
    <t>Total</t>
  </si>
  <si>
    <t>Expense category</t>
  </si>
  <si>
    <t>Wages</t>
  </si>
  <si>
    <t>Materials</t>
  </si>
  <si>
    <t>Administration</t>
  </si>
  <si>
    <t>Overheads</t>
  </si>
  <si>
    <t>Totals</t>
  </si>
  <si>
    <t>Salaries</t>
  </si>
  <si>
    <t>Operatives</t>
  </si>
  <si>
    <t>Contractors</t>
  </si>
  <si>
    <t>Material A</t>
  </si>
  <si>
    <t>Material B</t>
  </si>
  <si>
    <t>Total Wages</t>
  </si>
  <si>
    <t>Total Materials</t>
  </si>
  <si>
    <t>Total Administration</t>
  </si>
  <si>
    <t>Total Overheads</t>
  </si>
  <si>
    <t>Column1</t>
  </si>
  <si>
    <t>Stationery</t>
  </si>
  <si>
    <t>Office expenses</t>
  </si>
  <si>
    <t>staff overheads</t>
  </si>
  <si>
    <t>Office overheads</t>
  </si>
  <si>
    <t>Apples</t>
  </si>
  <si>
    <t>Oranges</t>
  </si>
  <si>
    <t>Bananas</t>
  </si>
  <si>
    <t>01/01/2019</t>
  </si>
  <si>
    <t>02/01/2019</t>
  </si>
  <si>
    <t>03/01/2019</t>
  </si>
  <si>
    <t>04/01/2019</t>
  </si>
  <si>
    <t>05/01/2019</t>
  </si>
  <si>
    <t>06/01/2019</t>
  </si>
  <si>
    <t>07/01/2019</t>
  </si>
  <si>
    <t>08/01/2019</t>
  </si>
  <si>
    <t>09/01/2019</t>
  </si>
  <si>
    <t>10/01/2019</t>
  </si>
  <si>
    <t>11/01/2019</t>
  </si>
  <si>
    <t>12/01/2019</t>
  </si>
  <si>
    <t>13/01/2019</t>
  </si>
  <si>
    <t>14/01/2019</t>
  </si>
  <si>
    <t>15/01/2019</t>
  </si>
  <si>
    <t>16/01/2019</t>
  </si>
  <si>
    <t>17/01/2019</t>
  </si>
  <si>
    <t>18/01/2019</t>
  </si>
  <si>
    <t>19/01/2019</t>
  </si>
  <si>
    <t>20/01/2019</t>
  </si>
  <si>
    <t>21/01/2019</t>
  </si>
  <si>
    <t>22/01/2019</t>
  </si>
  <si>
    <t>23/01/2019</t>
  </si>
  <si>
    <t>24/01/2019</t>
  </si>
  <si>
    <t>25/01/2019</t>
  </si>
  <si>
    <t>26/01/2019</t>
  </si>
  <si>
    <t>27/01/2019</t>
  </si>
  <si>
    <t>28/01/2019</t>
  </si>
  <si>
    <t>29/01/2019</t>
  </si>
  <si>
    <t>30/01/2019</t>
  </si>
  <si>
    <t>01/02/2019</t>
  </si>
  <si>
    <t>01/03/2019</t>
  </si>
  <si>
    <t>01/04/2019</t>
  </si>
  <si>
    <t>01/05/2019</t>
  </si>
  <si>
    <t>01/06/2019</t>
  </si>
  <si>
    <t>01/07/2019</t>
  </si>
  <si>
    <t>01/08/2019</t>
  </si>
  <si>
    <t>01/09/2019</t>
  </si>
  <si>
    <t>01/10/2019</t>
  </si>
  <si>
    <t>01/11/2019</t>
  </si>
  <si>
    <t>01/12/2019</t>
  </si>
  <si>
    <t>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</si>
</sst>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* #,##0.00_-;\-&quot;€&quot;* #,##0.00_-;_-&quot;€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/>
    <xf numFmtId="0" fontId="2" fillId="0" borderId="0" xfId="0" applyFont="1"/>
    <xf numFmtId="44" fontId="3" fillId="0" borderId="0" xfId="1" applyFont="1"/>
    <xf numFmtId="0" fontId="0" fillId="2" borderId="1" xfId="0" applyFill="1" applyBorder="1"/>
    <xf numFmtId="44" fontId="3" fillId="0" borderId="1" xfId="1" applyFont="1" applyBorder="1"/>
    <xf numFmtId="14" fontId="0" fillId="0" borderId="0" xfId="0" applyNumberFormat="1"/>
    <xf numFmtId="17" fontId="0" fillId="0" borderId="0" xfId="0" applyNumberFormat="1"/>
  </cellXfs>
  <cellStyles count="2">
    <cellStyle name="Currency" xfId="1" builtinId="4"/>
    <cellStyle name="Normal" xfId="0" builtinId="0"/>
  </cellStyles>
  <dxfs count="15"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singleAccounting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CE3A8AA-858A-45A5-B420-F144703D28BD}" name="UnpivotOne" displayName="UnpivotOne" ref="B4:AF7" totalsRowShown="0" headerRowDxfId="14">
  <autoFilter ref="B4:AF7" xr:uid="{39CFD7A6-3AED-4301-A3FD-A68093C94015}"/>
  <tableColumns count="31">
    <tableColumn id="1" xr3:uid="{ACAF9EBA-1BE1-4262-BDC1-71FAEDA52914}" name="Column1"/>
    <tableColumn id="2" xr3:uid="{9FC44D1E-791B-4614-9045-8CDC2A05AED0}" name="01/01/2019"/>
    <tableColumn id="3" xr3:uid="{2B15941C-FD4A-42EF-829D-0D6C723C972D}" name="02/01/2019"/>
    <tableColumn id="4" xr3:uid="{F80D64CB-5A42-4553-844C-134EF348EC0E}" name="03/01/2019"/>
    <tableColumn id="5" xr3:uid="{14E5790B-A0D9-48FC-B903-C6230FA317C3}" name="04/01/2019"/>
    <tableColumn id="6" xr3:uid="{3CE573B3-C2BE-4309-9842-F3A875CBAF6A}" name="05/01/2019"/>
    <tableColumn id="7" xr3:uid="{283ED70D-4AC1-443E-9BC8-FF75FA86EF27}" name="06/01/2019"/>
    <tableColumn id="8" xr3:uid="{2FC30362-F2E5-4D85-9662-BE5C28243B7E}" name="07/01/2019"/>
    <tableColumn id="9" xr3:uid="{590E3FB2-5C8E-4226-ACC3-F655FDD45F9B}" name="08/01/2019"/>
    <tableColumn id="10" xr3:uid="{8589FBF3-92A0-4AEA-9539-BB7ACB49C2CF}" name="09/01/2019"/>
    <tableColumn id="11" xr3:uid="{EE106CE9-1736-40D8-918E-7A07931DE9E2}" name="10/01/2019"/>
    <tableColumn id="12" xr3:uid="{09E3F130-47D6-4159-BC19-4FC0CDE5C25C}" name="11/01/2019"/>
    <tableColumn id="13" xr3:uid="{86A389D1-574A-4AB9-9314-D5649E6895A7}" name="12/01/2019"/>
    <tableColumn id="14" xr3:uid="{EC0FDF62-E8A1-4A75-9982-D75B8B108760}" name="13/01/2019"/>
    <tableColumn id="15" xr3:uid="{0F8B3A67-4653-4AB9-879A-32E4E8B55015}" name="14/01/2019"/>
    <tableColumn id="16" xr3:uid="{216A0943-999D-45B2-B7A6-7A8FD9B9750B}" name="15/01/2019"/>
    <tableColumn id="17" xr3:uid="{5D35406F-822D-4DCF-86C3-52C4B03E2E37}" name="16/01/2019"/>
    <tableColumn id="18" xr3:uid="{7C9935CE-7E8D-45E0-B639-D7AFC79EC0C8}" name="17/01/2019"/>
    <tableColumn id="19" xr3:uid="{9666072B-255F-460E-88D5-6EDDF918E6E4}" name="18/01/2019"/>
    <tableColumn id="20" xr3:uid="{DD3DF266-7A1A-4039-B3C1-BEF20152A401}" name="19/01/2019"/>
    <tableColumn id="21" xr3:uid="{ECAF94F9-C749-4209-AF1D-27FE5DD38BBE}" name="20/01/2019"/>
    <tableColumn id="22" xr3:uid="{51E2BEDD-CA5C-455B-AD7C-D355AB9745EC}" name="21/01/2019"/>
    <tableColumn id="23" xr3:uid="{FEC282E4-DEC1-492F-AC24-F963ADDBE09F}" name="22/01/2019"/>
    <tableColumn id="24" xr3:uid="{2E27F285-9922-4E6C-94A8-88A6ADF2CC21}" name="23/01/2019"/>
    <tableColumn id="25" xr3:uid="{3857EA4B-0C61-4681-91E3-91C8506D4CDB}" name="24/01/2019"/>
    <tableColumn id="26" xr3:uid="{B54243E8-5146-4A22-9109-98B7E114A53B}" name="25/01/2019"/>
    <tableColumn id="27" xr3:uid="{E0803798-F863-4192-AD2B-8ED1A15B2FF4}" name="26/01/2019"/>
    <tableColumn id="28" xr3:uid="{6EF778CA-5B09-445C-A9B9-7BE6CC4BC9C3}" name="27/01/2019"/>
    <tableColumn id="29" xr3:uid="{53589488-17DE-4A5B-9670-4E4AA43EA967}" name="28/01/2019"/>
    <tableColumn id="30" xr3:uid="{96F58CAA-C681-4CEB-BE36-552EC8E7DA8B}" name="29/01/2019"/>
    <tableColumn id="31" xr3:uid="{B33C898A-EA0A-47A5-A6EE-488F379C5C27}" name="30/01/20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B1BF26-BB18-4F64-A90D-DA65C258F179}" name="Table1" displayName="Table1" ref="A4:N16" totalsRowShown="0" headerRowDxfId="13" dataDxfId="12" dataCellStyle="Currency">
  <autoFilter ref="A4:N16" xr:uid="{045A52FF-34BE-4015-AFCE-6B19EDD867DC}"/>
  <tableColumns count="14">
    <tableColumn id="1" xr3:uid="{C51675FB-16DC-40B5-8DA3-B23F52BD8EFA}" name="Costs"/>
    <tableColumn id="2" xr3:uid="{7C586919-7B82-45F4-B83C-BA86DF372578}" name="Expense category"/>
    <tableColumn id="3" xr3:uid="{CECB88A4-10DF-4908-A5A9-5DD62A08BAA8}" name="01/01/2019" dataDxfId="11" dataCellStyle="Currency"/>
    <tableColumn id="4" xr3:uid="{DA1BD9A2-1293-43EF-87F7-360C132B1DA8}" name="01/02/2019" dataDxfId="10" dataCellStyle="Currency"/>
    <tableColumn id="5" xr3:uid="{AD278C70-35E3-46B8-BC9D-2FE339C6730E}" name="01/03/2019" dataDxfId="9" dataCellStyle="Currency"/>
    <tableColumn id="6" xr3:uid="{F02E15DE-6225-47D3-8248-7E2075292D76}" name="01/04/2019" dataDxfId="8" dataCellStyle="Currency"/>
    <tableColumn id="7" xr3:uid="{EBE7D665-F62F-445A-BF16-55B77ED185A2}" name="01/05/2019" dataDxfId="7" dataCellStyle="Currency"/>
    <tableColumn id="8" xr3:uid="{E52581F8-906F-4C1F-9BBC-5A061AFF3F67}" name="01/06/2019" dataDxfId="6" dataCellStyle="Currency"/>
    <tableColumn id="9" xr3:uid="{27032128-4FE2-4DD2-B60C-FFE0A378E550}" name="01/07/2019" dataDxfId="5" dataCellStyle="Currency"/>
    <tableColumn id="10" xr3:uid="{9276FB21-9522-4B77-881F-28DD815C93FC}" name="01/08/2019" dataDxfId="4" dataCellStyle="Currency"/>
    <tableColumn id="11" xr3:uid="{91298045-7509-4A41-BA34-C9CDBCA85497}" name="01/09/2019" dataDxfId="3" dataCellStyle="Currency"/>
    <tableColumn id="12" xr3:uid="{9449CAC2-235E-4AD3-A04F-D2588897C45B}" name="01/10/2019" dataDxfId="2" dataCellStyle="Currency"/>
    <tableColumn id="13" xr3:uid="{C4749FC9-77C9-4200-8DED-D2C70B917E13}" name="01/11/2019" dataDxfId="1" dataCellStyle="Currency"/>
    <tableColumn id="14" xr3:uid="{0545F19A-D139-4048-9A04-64B075AEBAFD}" name="01/12/2019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35112-B91B-4339-879B-5DD7E4873F66}">
  <dimension ref="B4:AF7"/>
  <sheetViews>
    <sheetView tabSelected="1" workbookViewId="0">
      <selection activeCell="I6" sqref="I6"/>
    </sheetView>
  </sheetViews>
  <sheetFormatPr defaultRowHeight="14.4" x14ac:dyDescent="0.3"/>
  <cols>
    <col min="2" max="2" width="9.88671875" customWidth="1"/>
    <col min="3" max="3" width="14.109375" customWidth="1"/>
    <col min="4" max="32" width="12.21875" customWidth="1"/>
  </cols>
  <sheetData>
    <row r="4" spans="2:32" x14ac:dyDescent="0.3">
      <c r="B4" t="s">
        <v>16</v>
      </c>
      <c r="C4" s="6" t="s">
        <v>24</v>
      </c>
      <c r="D4" s="6" t="s">
        <v>25</v>
      </c>
      <c r="E4" s="6" t="s">
        <v>26</v>
      </c>
      <c r="F4" s="6" t="s">
        <v>27</v>
      </c>
      <c r="G4" s="6" t="s">
        <v>28</v>
      </c>
      <c r="H4" s="6" t="s">
        <v>29</v>
      </c>
      <c r="I4" s="6" t="s">
        <v>30</v>
      </c>
      <c r="J4" s="6" t="s">
        <v>31</v>
      </c>
      <c r="K4" s="6" t="s">
        <v>32</v>
      </c>
      <c r="L4" s="6" t="s">
        <v>33</v>
      </c>
      <c r="M4" s="6" t="s">
        <v>34</v>
      </c>
      <c r="N4" s="6" t="s">
        <v>35</v>
      </c>
      <c r="O4" s="6" t="s">
        <v>36</v>
      </c>
      <c r="P4" s="6" t="s">
        <v>37</v>
      </c>
      <c r="Q4" s="6" t="s">
        <v>38</v>
      </c>
      <c r="R4" s="6" t="s">
        <v>39</v>
      </c>
      <c r="S4" s="6" t="s">
        <v>40</v>
      </c>
      <c r="T4" s="6" t="s">
        <v>41</v>
      </c>
      <c r="U4" s="6" t="s">
        <v>42</v>
      </c>
      <c r="V4" s="6" t="s">
        <v>43</v>
      </c>
      <c r="W4" s="6" t="s">
        <v>44</v>
      </c>
      <c r="X4" s="6" t="s">
        <v>45</v>
      </c>
      <c r="Y4" s="6" t="s">
        <v>46</v>
      </c>
      <c r="Z4" s="6" t="s">
        <v>47</v>
      </c>
      <c r="AA4" s="6" t="s">
        <v>48</v>
      </c>
      <c r="AB4" s="6" t="s">
        <v>49</v>
      </c>
      <c r="AC4" s="6" t="s">
        <v>50</v>
      </c>
      <c r="AD4" s="6" t="s">
        <v>51</v>
      </c>
      <c r="AE4" s="6" t="s">
        <v>52</v>
      </c>
      <c r="AF4" s="6" t="s">
        <v>53</v>
      </c>
    </row>
    <row r="5" spans="2:32" x14ac:dyDescent="0.3">
      <c r="B5" t="s">
        <v>21</v>
      </c>
      <c r="C5">
        <v>25</v>
      </c>
      <c r="D5">
        <v>90</v>
      </c>
      <c r="E5">
        <v>4</v>
      </c>
      <c r="F5">
        <v>63</v>
      </c>
      <c r="G5">
        <v>92</v>
      </c>
      <c r="H5">
        <v>91</v>
      </c>
      <c r="I5">
        <v>80</v>
      </c>
      <c r="J5">
        <v>21</v>
      </c>
      <c r="K5">
        <v>27</v>
      </c>
      <c r="L5">
        <v>48</v>
      </c>
      <c r="M5">
        <v>1</v>
      </c>
      <c r="N5">
        <v>82</v>
      </c>
      <c r="O5">
        <v>88</v>
      </c>
      <c r="P5">
        <v>64</v>
      </c>
      <c r="Q5">
        <v>22</v>
      </c>
      <c r="R5">
        <v>54</v>
      </c>
      <c r="S5">
        <v>2</v>
      </c>
      <c r="T5">
        <v>42</v>
      </c>
      <c r="U5">
        <v>88</v>
      </c>
      <c r="V5">
        <v>37</v>
      </c>
      <c r="W5">
        <v>83</v>
      </c>
      <c r="X5">
        <v>7</v>
      </c>
      <c r="Y5">
        <v>4</v>
      </c>
      <c r="Z5">
        <v>46</v>
      </c>
      <c r="AA5">
        <v>2</v>
      </c>
      <c r="AB5">
        <v>44</v>
      </c>
      <c r="AC5">
        <v>43</v>
      </c>
      <c r="AD5">
        <v>34</v>
      </c>
      <c r="AE5">
        <v>50</v>
      </c>
      <c r="AF5">
        <v>59</v>
      </c>
    </row>
    <row r="6" spans="2:32" x14ac:dyDescent="0.3">
      <c r="B6" t="s">
        <v>22</v>
      </c>
      <c r="C6">
        <v>18</v>
      </c>
      <c r="D6">
        <v>90</v>
      </c>
      <c r="E6">
        <v>31</v>
      </c>
      <c r="F6">
        <v>91</v>
      </c>
      <c r="G6">
        <v>38</v>
      </c>
      <c r="H6">
        <v>100</v>
      </c>
      <c r="I6">
        <v>14</v>
      </c>
      <c r="J6">
        <v>27</v>
      </c>
      <c r="K6">
        <v>78</v>
      </c>
      <c r="L6">
        <v>11</v>
      </c>
      <c r="M6">
        <v>62</v>
      </c>
      <c r="N6">
        <v>89</v>
      </c>
      <c r="O6">
        <v>49</v>
      </c>
      <c r="P6">
        <v>45</v>
      </c>
      <c r="Q6">
        <v>0</v>
      </c>
      <c r="R6">
        <v>72</v>
      </c>
      <c r="S6">
        <v>73</v>
      </c>
      <c r="T6">
        <v>87</v>
      </c>
      <c r="U6">
        <v>50</v>
      </c>
      <c r="V6">
        <v>83</v>
      </c>
      <c r="W6">
        <v>90</v>
      </c>
      <c r="X6">
        <v>40</v>
      </c>
      <c r="Y6">
        <v>86</v>
      </c>
      <c r="Z6">
        <v>77</v>
      </c>
      <c r="AA6">
        <v>78</v>
      </c>
      <c r="AB6">
        <v>98</v>
      </c>
      <c r="AC6">
        <v>92</v>
      </c>
      <c r="AD6">
        <v>35</v>
      </c>
      <c r="AE6">
        <v>79</v>
      </c>
      <c r="AF6">
        <v>91</v>
      </c>
    </row>
    <row r="7" spans="2:32" x14ac:dyDescent="0.3">
      <c r="B7" t="s">
        <v>23</v>
      </c>
      <c r="C7">
        <v>77</v>
      </c>
      <c r="D7">
        <v>4</v>
      </c>
      <c r="E7">
        <v>97</v>
      </c>
      <c r="F7">
        <v>74</v>
      </c>
      <c r="G7">
        <v>88</v>
      </c>
      <c r="H7">
        <v>75</v>
      </c>
      <c r="I7">
        <v>39</v>
      </c>
      <c r="J7">
        <v>20</v>
      </c>
      <c r="K7">
        <v>53</v>
      </c>
      <c r="L7">
        <v>84</v>
      </c>
      <c r="M7">
        <v>17</v>
      </c>
      <c r="N7">
        <v>51</v>
      </c>
      <c r="O7">
        <v>97</v>
      </c>
      <c r="P7">
        <v>24</v>
      </c>
      <c r="Q7">
        <v>81</v>
      </c>
      <c r="R7">
        <v>80</v>
      </c>
      <c r="S7">
        <v>49</v>
      </c>
      <c r="T7">
        <v>47</v>
      </c>
      <c r="U7">
        <v>27</v>
      </c>
      <c r="V7">
        <v>46</v>
      </c>
      <c r="W7">
        <v>7</v>
      </c>
      <c r="X7">
        <v>97</v>
      </c>
      <c r="Y7">
        <v>40</v>
      </c>
      <c r="Z7">
        <v>12</v>
      </c>
      <c r="AA7">
        <v>25</v>
      </c>
      <c r="AB7">
        <v>45</v>
      </c>
      <c r="AC7">
        <v>36</v>
      </c>
      <c r="AD7">
        <v>79</v>
      </c>
      <c r="AE7">
        <v>72</v>
      </c>
      <c r="AF7">
        <v>26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93604-59E2-4E62-9925-EFBC719EB81A}">
  <dimension ref="A2:O19"/>
  <sheetViews>
    <sheetView workbookViewId="0">
      <selection activeCell="J9" sqref="J9"/>
    </sheetView>
  </sheetViews>
  <sheetFormatPr defaultRowHeight="14.4" x14ac:dyDescent="0.3"/>
  <cols>
    <col min="1" max="1" width="12.88671875" bestFit="1" customWidth="1"/>
    <col min="2" max="2" width="18" bestFit="1" customWidth="1"/>
    <col min="3" max="14" width="13" bestFit="1" customWidth="1"/>
    <col min="15" max="15" width="12.44140625" bestFit="1" customWidth="1"/>
  </cols>
  <sheetData>
    <row r="2" spans="1:15" x14ac:dyDescent="0.3"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4" spans="1:15" x14ac:dyDescent="0.3">
      <c r="A4" t="s">
        <v>65</v>
      </c>
      <c r="B4" t="s">
        <v>1</v>
      </c>
      <c r="C4" s="7" t="s">
        <v>24</v>
      </c>
      <c r="D4" s="7" t="s">
        <v>54</v>
      </c>
      <c r="E4" s="7" t="s">
        <v>55</v>
      </c>
      <c r="F4" s="7" t="s">
        <v>56</v>
      </c>
      <c r="G4" s="7" t="s">
        <v>57</v>
      </c>
      <c r="H4" s="7" t="s">
        <v>58</v>
      </c>
      <c r="I4" s="7" t="s">
        <v>59</v>
      </c>
      <c r="J4" s="7" t="s">
        <v>60</v>
      </c>
      <c r="K4" s="7" t="s">
        <v>61</v>
      </c>
      <c r="L4" s="7" t="s">
        <v>62</v>
      </c>
      <c r="M4" s="7" t="s">
        <v>63</v>
      </c>
      <c r="N4" s="7" t="s">
        <v>64</v>
      </c>
      <c r="O4" s="2" t="s">
        <v>0</v>
      </c>
    </row>
    <row r="5" spans="1:15" x14ac:dyDescent="0.3">
      <c r="A5" t="s">
        <v>2</v>
      </c>
      <c r="B5" t="s">
        <v>7</v>
      </c>
      <c r="C5" s="1">
        <v>12828</v>
      </c>
      <c r="D5" s="1">
        <v>21962</v>
      </c>
      <c r="E5" s="1">
        <v>7463</v>
      </c>
      <c r="F5" s="1">
        <v>21670</v>
      </c>
      <c r="G5" s="1">
        <v>13515</v>
      </c>
      <c r="H5" s="1">
        <v>10849</v>
      </c>
      <c r="I5" s="1">
        <v>22155</v>
      </c>
      <c r="J5" s="1">
        <v>14005</v>
      </c>
      <c r="K5" s="1">
        <v>23874</v>
      </c>
      <c r="L5" s="1">
        <v>8091</v>
      </c>
      <c r="M5" s="1">
        <v>22359</v>
      </c>
      <c r="N5" s="1">
        <v>17754</v>
      </c>
      <c r="O5" s="1">
        <f>SUM(C5:N5)</f>
        <v>196525</v>
      </c>
    </row>
    <row r="6" spans="1:15" x14ac:dyDescent="0.3">
      <c r="B6" t="s">
        <v>8</v>
      </c>
      <c r="C6" s="1">
        <v>3696</v>
      </c>
      <c r="D6" s="1">
        <v>7075</v>
      </c>
      <c r="E6" s="1">
        <v>9232</v>
      </c>
      <c r="F6" s="1">
        <v>10926</v>
      </c>
      <c r="G6" s="1">
        <v>3640</v>
      </c>
      <c r="H6" s="1">
        <v>7823</v>
      </c>
      <c r="I6" s="1">
        <v>3503</v>
      </c>
      <c r="J6" s="1">
        <v>4519</v>
      </c>
      <c r="K6" s="1">
        <v>10142</v>
      </c>
      <c r="L6" s="1">
        <v>3752</v>
      </c>
      <c r="M6" s="1">
        <v>7460</v>
      </c>
      <c r="N6" s="1">
        <v>9268</v>
      </c>
      <c r="O6" s="1">
        <f t="shared" ref="O6:O7" si="0">SUM(C6:N6)</f>
        <v>81036</v>
      </c>
    </row>
    <row r="7" spans="1:15" x14ac:dyDescent="0.3">
      <c r="B7" t="s">
        <v>9</v>
      </c>
      <c r="C7" s="1">
        <v>8155</v>
      </c>
      <c r="D7" s="1">
        <v>8306</v>
      </c>
      <c r="E7" s="1">
        <v>11995</v>
      </c>
      <c r="F7" s="1">
        <v>8374</v>
      </c>
      <c r="G7" s="1">
        <v>9812</v>
      </c>
      <c r="H7" s="1">
        <v>10291</v>
      </c>
      <c r="I7" s="1">
        <v>10357</v>
      </c>
      <c r="J7" s="1">
        <v>5946</v>
      </c>
      <c r="K7" s="1">
        <v>2343</v>
      </c>
      <c r="L7" s="1">
        <v>2976</v>
      </c>
      <c r="M7" s="1">
        <v>4767</v>
      </c>
      <c r="N7" s="1">
        <v>10930</v>
      </c>
      <c r="O7" s="1">
        <f t="shared" si="0"/>
        <v>94252</v>
      </c>
    </row>
    <row r="8" spans="1:15" ht="16.2" x14ac:dyDescent="0.45">
      <c r="B8" t="s">
        <v>12</v>
      </c>
      <c r="C8" s="3">
        <f>SUM(C5:C7)</f>
        <v>24679</v>
      </c>
      <c r="D8" s="3">
        <f t="shared" ref="D8:O8" si="1">SUM(D5:D7)</f>
        <v>37343</v>
      </c>
      <c r="E8" s="3">
        <f t="shared" si="1"/>
        <v>28690</v>
      </c>
      <c r="F8" s="3">
        <f t="shared" si="1"/>
        <v>40970</v>
      </c>
      <c r="G8" s="3">
        <f t="shared" si="1"/>
        <v>26967</v>
      </c>
      <c r="H8" s="3">
        <f t="shared" si="1"/>
        <v>28963</v>
      </c>
      <c r="I8" s="3">
        <f t="shared" si="1"/>
        <v>36015</v>
      </c>
      <c r="J8" s="3">
        <f t="shared" si="1"/>
        <v>24470</v>
      </c>
      <c r="K8" s="3">
        <f t="shared" si="1"/>
        <v>36359</v>
      </c>
      <c r="L8" s="3">
        <f t="shared" si="1"/>
        <v>14819</v>
      </c>
      <c r="M8" s="3">
        <f t="shared" si="1"/>
        <v>34586</v>
      </c>
      <c r="N8" s="3">
        <f t="shared" si="1"/>
        <v>37952</v>
      </c>
      <c r="O8" s="3">
        <f t="shared" si="1"/>
        <v>371813</v>
      </c>
    </row>
    <row r="9" spans="1:15" x14ac:dyDescent="0.3">
      <c r="A9" t="s">
        <v>3</v>
      </c>
      <c r="B9" t="s">
        <v>10</v>
      </c>
      <c r="C9" s="1">
        <v>5247</v>
      </c>
      <c r="D9" s="1">
        <v>14979</v>
      </c>
      <c r="E9" s="1">
        <v>11335</v>
      </c>
      <c r="F9" s="1">
        <v>18458</v>
      </c>
      <c r="G9" s="1">
        <v>8661</v>
      </c>
      <c r="H9" s="1">
        <v>15182</v>
      </c>
      <c r="I9" s="1">
        <v>23604</v>
      </c>
      <c r="J9" s="1">
        <v>16381</v>
      </c>
      <c r="K9" s="1">
        <v>8418</v>
      </c>
      <c r="L9" s="1">
        <v>24176</v>
      </c>
      <c r="M9" s="1">
        <v>7654</v>
      </c>
      <c r="N9" s="1">
        <v>23236</v>
      </c>
      <c r="O9" s="1">
        <f t="shared" ref="O9:O10" si="2">SUM(C9:N9)</f>
        <v>177331</v>
      </c>
    </row>
    <row r="10" spans="1:15" x14ac:dyDescent="0.3">
      <c r="B10" t="s">
        <v>11</v>
      </c>
      <c r="C10" s="1">
        <v>1010</v>
      </c>
      <c r="D10" s="1">
        <v>1850</v>
      </c>
      <c r="E10" s="1">
        <v>2832</v>
      </c>
      <c r="F10" s="1">
        <v>1736</v>
      </c>
      <c r="G10" s="1">
        <v>2094</v>
      </c>
      <c r="H10" s="1">
        <v>1081</v>
      </c>
      <c r="I10" s="1">
        <v>1517</v>
      </c>
      <c r="J10" s="1">
        <v>1174</v>
      </c>
      <c r="K10" s="1">
        <v>2909</v>
      </c>
      <c r="L10" s="1">
        <v>2832</v>
      </c>
      <c r="M10" s="1">
        <v>2552</v>
      </c>
      <c r="N10" s="1">
        <v>2645</v>
      </c>
      <c r="O10" s="1">
        <f t="shared" si="2"/>
        <v>24232</v>
      </c>
    </row>
    <row r="11" spans="1:15" ht="16.2" x14ac:dyDescent="0.45">
      <c r="B11" t="s">
        <v>13</v>
      </c>
      <c r="C11" s="3">
        <f>SUM(C9:C10)</f>
        <v>6257</v>
      </c>
      <c r="D11" s="3">
        <f t="shared" ref="D11:O11" si="3">SUM(D9:D10)</f>
        <v>16829</v>
      </c>
      <c r="E11" s="3">
        <f t="shared" si="3"/>
        <v>14167</v>
      </c>
      <c r="F11" s="3">
        <f t="shared" si="3"/>
        <v>20194</v>
      </c>
      <c r="G11" s="3">
        <f t="shared" si="3"/>
        <v>10755</v>
      </c>
      <c r="H11" s="3">
        <f t="shared" si="3"/>
        <v>16263</v>
      </c>
      <c r="I11" s="3">
        <f t="shared" si="3"/>
        <v>25121</v>
      </c>
      <c r="J11" s="3">
        <f t="shared" si="3"/>
        <v>17555</v>
      </c>
      <c r="K11" s="3">
        <f t="shared" si="3"/>
        <v>11327</v>
      </c>
      <c r="L11" s="3">
        <f t="shared" si="3"/>
        <v>27008</v>
      </c>
      <c r="M11" s="3">
        <f t="shared" si="3"/>
        <v>10206</v>
      </c>
      <c r="N11" s="3">
        <f t="shared" si="3"/>
        <v>25881</v>
      </c>
      <c r="O11" s="3">
        <f t="shared" si="3"/>
        <v>201563</v>
      </c>
    </row>
    <row r="12" spans="1:15" ht="16.2" x14ac:dyDescent="0.45">
      <c r="A12" t="s">
        <v>4</v>
      </c>
      <c r="B12" t="s">
        <v>17</v>
      </c>
      <c r="C12" s="1">
        <v>1200</v>
      </c>
      <c r="D12" s="1">
        <v>1200</v>
      </c>
      <c r="E12" s="1">
        <v>1200</v>
      </c>
      <c r="F12" s="1">
        <v>1200</v>
      </c>
      <c r="G12" s="1">
        <v>1200</v>
      </c>
      <c r="H12" s="1">
        <v>1200</v>
      </c>
      <c r="I12" s="1">
        <v>1200</v>
      </c>
      <c r="J12" s="1">
        <v>1200</v>
      </c>
      <c r="K12" s="1">
        <v>1200</v>
      </c>
      <c r="L12" s="1">
        <v>1200</v>
      </c>
      <c r="M12" s="1">
        <v>1200</v>
      </c>
      <c r="N12" s="1">
        <v>1200</v>
      </c>
      <c r="O12" s="3"/>
    </row>
    <row r="13" spans="1:15" ht="16.2" x14ac:dyDescent="0.45">
      <c r="B13" t="s">
        <v>18</v>
      </c>
      <c r="C13" s="1">
        <v>12697</v>
      </c>
      <c r="D13" s="1">
        <v>6988</v>
      </c>
      <c r="E13" s="1">
        <v>9379</v>
      </c>
      <c r="F13" s="1">
        <v>23019</v>
      </c>
      <c r="G13" s="1">
        <v>15428</v>
      </c>
      <c r="H13" s="1">
        <v>8824</v>
      </c>
      <c r="I13" s="1">
        <v>19179</v>
      </c>
      <c r="J13" s="1">
        <v>11682</v>
      </c>
      <c r="K13" s="1">
        <v>10193</v>
      </c>
      <c r="L13" s="1">
        <v>24223</v>
      </c>
      <c r="M13" s="1">
        <v>10445</v>
      </c>
      <c r="N13" s="1">
        <v>13688</v>
      </c>
      <c r="O13" s="3"/>
    </row>
    <row r="14" spans="1:15" ht="16.2" x14ac:dyDescent="0.45">
      <c r="B14" t="s">
        <v>14</v>
      </c>
      <c r="C14" s="3">
        <f>SUM(C12:C13)</f>
        <v>13897</v>
      </c>
      <c r="D14" s="3">
        <f t="shared" ref="D14:N14" si="4">SUM(D12:D13)</f>
        <v>8188</v>
      </c>
      <c r="E14" s="3">
        <f t="shared" si="4"/>
        <v>10579</v>
      </c>
      <c r="F14" s="3">
        <f t="shared" si="4"/>
        <v>24219</v>
      </c>
      <c r="G14" s="3">
        <f t="shared" si="4"/>
        <v>16628</v>
      </c>
      <c r="H14" s="3">
        <f t="shared" si="4"/>
        <v>10024</v>
      </c>
      <c r="I14" s="3">
        <f t="shared" si="4"/>
        <v>20379</v>
      </c>
      <c r="J14" s="3">
        <f t="shared" si="4"/>
        <v>12882</v>
      </c>
      <c r="K14" s="3">
        <f t="shared" si="4"/>
        <v>11393</v>
      </c>
      <c r="L14" s="3">
        <f t="shared" si="4"/>
        <v>25423</v>
      </c>
      <c r="M14" s="3">
        <f t="shared" si="4"/>
        <v>11645</v>
      </c>
      <c r="N14" s="3">
        <f t="shared" si="4"/>
        <v>14888</v>
      </c>
      <c r="O14" s="3">
        <f>SUM(C13:N13)</f>
        <v>165745</v>
      </c>
    </row>
    <row r="15" spans="1:15" ht="16.2" x14ac:dyDescent="0.45">
      <c r="A15" t="s">
        <v>5</v>
      </c>
      <c r="B15" t="s">
        <v>19</v>
      </c>
      <c r="C15" s="1">
        <v>14085</v>
      </c>
      <c r="D15" s="1">
        <v>23430</v>
      </c>
      <c r="E15" s="1">
        <v>7421</v>
      </c>
      <c r="F15" s="1">
        <v>16830</v>
      </c>
      <c r="G15" s="1">
        <v>22154</v>
      </c>
      <c r="H15" s="1">
        <v>20402</v>
      </c>
      <c r="I15" s="1">
        <v>8065</v>
      </c>
      <c r="J15" s="1">
        <v>22613</v>
      </c>
      <c r="K15" s="1">
        <v>12034</v>
      </c>
      <c r="L15" s="1">
        <v>15409</v>
      </c>
      <c r="M15" s="1">
        <v>16279</v>
      </c>
      <c r="N15" s="1">
        <v>10624</v>
      </c>
      <c r="O15" s="3">
        <f>SUM(C15:N15)</f>
        <v>189346</v>
      </c>
    </row>
    <row r="16" spans="1:15" x14ac:dyDescent="0.3">
      <c r="B16" t="s">
        <v>20</v>
      </c>
      <c r="C16" s="1">
        <v>3400</v>
      </c>
      <c r="D16" s="1">
        <v>3400</v>
      </c>
      <c r="E16" s="1">
        <v>3400</v>
      </c>
      <c r="F16" s="1">
        <v>3400</v>
      </c>
      <c r="G16" s="1">
        <v>3400</v>
      </c>
      <c r="H16" s="1">
        <v>3400</v>
      </c>
      <c r="I16" s="1">
        <v>3400</v>
      </c>
      <c r="J16" s="1">
        <v>3400</v>
      </c>
      <c r="K16" s="1">
        <v>3400</v>
      </c>
      <c r="L16" s="1">
        <v>3400</v>
      </c>
      <c r="M16" s="1">
        <v>3400</v>
      </c>
      <c r="N16" s="1">
        <v>3400</v>
      </c>
      <c r="O16" s="1"/>
    </row>
    <row r="17" spans="2:15" ht="16.2" x14ac:dyDescent="0.45">
      <c r="B17" s="4" t="s">
        <v>15</v>
      </c>
      <c r="C17" s="5">
        <f>C15+C16</f>
        <v>17485</v>
      </c>
      <c r="D17" s="5">
        <f t="shared" ref="D17:N17" si="5">D15+D16</f>
        <v>26830</v>
      </c>
      <c r="E17" s="5">
        <f t="shared" si="5"/>
        <v>10821</v>
      </c>
      <c r="F17" s="5">
        <f t="shared" si="5"/>
        <v>20230</v>
      </c>
      <c r="G17" s="5">
        <f t="shared" si="5"/>
        <v>25554</v>
      </c>
      <c r="H17" s="5">
        <f t="shared" si="5"/>
        <v>23802</v>
      </c>
      <c r="I17" s="5">
        <f t="shared" si="5"/>
        <v>11465</v>
      </c>
      <c r="J17" s="5">
        <f t="shared" si="5"/>
        <v>26013</v>
      </c>
      <c r="K17" s="5">
        <f t="shared" si="5"/>
        <v>15434</v>
      </c>
      <c r="L17" s="5">
        <f t="shared" si="5"/>
        <v>18809</v>
      </c>
      <c r="M17" s="5">
        <f t="shared" si="5"/>
        <v>19679</v>
      </c>
      <c r="N17" s="5">
        <f t="shared" si="5"/>
        <v>14024</v>
      </c>
    </row>
    <row r="18" spans="2:15" x14ac:dyDescent="0.3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2:15" ht="16.2" x14ac:dyDescent="0.45">
      <c r="B19" t="s">
        <v>6</v>
      </c>
      <c r="C19" s="3">
        <f>C8+C11+C14+C17</f>
        <v>62318</v>
      </c>
      <c r="D19" s="3">
        <f t="shared" ref="D19:N19" si="6">D8+D11+D14+D17</f>
        <v>89190</v>
      </c>
      <c r="E19" s="3">
        <f t="shared" si="6"/>
        <v>64257</v>
      </c>
      <c r="F19" s="3">
        <f t="shared" si="6"/>
        <v>105613</v>
      </c>
      <c r="G19" s="3">
        <f t="shared" si="6"/>
        <v>79904</v>
      </c>
      <c r="H19" s="3">
        <f t="shared" si="6"/>
        <v>79052</v>
      </c>
      <c r="I19" s="3">
        <f t="shared" si="6"/>
        <v>92980</v>
      </c>
      <c r="J19" s="3">
        <f t="shared" si="6"/>
        <v>80920</v>
      </c>
      <c r="K19" s="3">
        <f t="shared" si="6"/>
        <v>74513</v>
      </c>
      <c r="L19" s="3">
        <f t="shared" si="6"/>
        <v>86059</v>
      </c>
      <c r="M19" s="3">
        <f t="shared" si="6"/>
        <v>76116</v>
      </c>
      <c r="N19" s="3">
        <f t="shared" si="6"/>
        <v>92745</v>
      </c>
      <c r="O19" s="3">
        <f t="shared" ref="O19" si="7">O8+O11+O14+O15</f>
        <v>928467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N 0 b 4 V i i P J Q S k A A A A 9 g A A A B I A H A B D b 2 5 m a W c v U G F j a 2 F n Z S 5 4 b W w g o h g A K K A U A A A A A A A A A A A A A A A A A A A A A A A A A A A A h Y + 9 D o I w G E V f h X S n f y 6 E f J T B O J h I Y m J i X J t S o R G K o c X y b g 4 + k q 8 g R l E 3 x 3 v u G e 6 9 X 2 + Q j 2 0 T X X T v T G c z x D B F k b a q K 4 2 t M j T 4 Y 5 y g X M B W q p O s d D T J 1 q W j K z N U e 3 9 O C Q k h 4 L D A X V 8 R T i k j h 2 K z U 7 V u J f r I 5 r 8 c G + u 8 t E o j A f v X G M E x Y w n m l G M K Z I Z Q G P s V + L T 3 2 f 5 A W A 6 N H 3 o t t I 3 X K y B z B P L + I B 5 Q S w M E F A A C A A g A N 0 b 4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d G + F Y o i k e 4 D g A A A B E A A A A T A B w A R m 9 y b X V s Y X M v U 2 V j d G l v b j E u b S C i G A A o o B Q A A A A A A A A A A A A A A A A A A A A A A A A A A A A r T k 0 u y c z P U w i G 0 I b W A F B L A Q I t A B Q A A g A I A D d G + F Y o j y U E p A A A A P Y A A A A S A A A A A A A A A A A A A A A A A A A A A A B D b 2 5 m a W c v U G F j a 2 F n Z S 5 4 b W x Q S w E C L Q A U A A I A C A A 3 R v h W D 8 r p q 6 Q A A A D p A A A A E w A A A A A A A A A A A A A A A A D w A A A A W 0 N v b n R l b n R f V H l w Z X N d L n h t b F B L A Q I t A B Q A A g A I A D d G +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7 E g u j B Y 9 j T I n 7 3 M Y s o t 1 x A A A A A A I A A A A A A B B m A A A A A Q A A I A A A A O K S p N l T R Q + k s X s N o R 9 Y F Z U Z X V 1 V A 2 C k J f Y C F + h Y 4 c k 8 A A A A A A 6 A A A A A A g A A I A A A A I m x I v R v j R e z 8 W U M Q b 0 / P i z J + / g / e 3 + G Q f W U g D 4 M w b k i U A A A A P s + Z T O L V K C c S g S A Z p u 7 7 2 s v i C 1 S 1 T / l R Y m 2 t W S B C z Q 1 / / v s 7 E Z l U 1 f P 9 R o d 4 z Q J 6 l h p U F 0 1 / E O T b x 8 5 i 3 o j W 7 9 F H u w h A P w C R E p I / M m I W 1 q U Q A A A A F h / N 0 s t N S k W 4 6 p q z F j B p w 2 f / X 1 5 f D t V a x M X 4 g x T 9 G l 6 9 N + F + A v s + 6 p b / u 9 L e d / O a x J H d v i D x n a 4 3 7 9 W 6 2 a O G 1 o = < / D a t a M a s h u p > 
</file>

<file path=customXml/itemProps1.xml><?xml version="1.0" encoding="utf-8"?>
<ds:datastoreItem xmlns:ds="http://schemas.openxmlformats.org/officeDocument/2006/customXml" ds:itemID="{98759BAC-3477-44E0-B606-37CA071B50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Unpivot Columns </vt:lpstr>
      <vt:lpstr>Actuals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galwa</cp:lastModifiedBy>
  <dcterms:created xsi:type="dcterms:W3CDTF">2019-01-14T11:15:01Z</dcterms:created>
  <dcterms:modified xsi:type="dcterms:W3CDTF">2023-07-24T07:50:38Z</dcterms:modified>
</cp:coreProperties>
</file>